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da Boukhari\Downloads\"/>
    </mc:Choice>
  </mc:AlternateContent>
  <xr:revisionPtr revIDLastSave="0" documentId="13_ncr:1_{D6D1CF46-7B1D-464B-A681-3215B8AB9513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Plan_trésorerie_professionnel" sheetId="1" r:id="rId1"/>
    <sheet name="Plan_trésorerie_personnel" sheetId="5" r:id="rId2"/>
    <sheet name="Tables" sheetId="4" state="hidden" r:id="rId3"/>
  </sheets>
  <externalReferences>
    <externalReference r:id="rId4"/>
  </externalReferences>
  <definedNames>
    <definedName name="DateJour" localSheetId="1">[1]Demande!$J$4</definedName>
    <definedName name="DateJour" localSheetId="0">[1]Demande!$J$4</definedName>
    <definedName name="ProfondeurHistorique" localSheetId="1">Plan_trésorerie_personnel!$B$4</definedName>
    <definedName name="ProfondeurHistorique" localSheetId="0">Plan_trésorerie_professionnel!$B$4</definedName>
    <definedName name="rub_ar">Tables!$D$2:$D$19</definedName>
    <definedName name="rubriques">Tables!$B$2:$B$19</definedName>
    <definedName name="_xlnm.Print_Area" localSheetId="1">Plan_trésorerie_personnel!$A$2:$T$14</definedName>
    <definedName name="_xlnm.Print_Area" localSheetId="0">Plan_trésorerie_professionnel!$A$2:$T$23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5" l="1"/>
  <c r="T12" i="5" s="1"/>
  <c r="S11" i="5"/>
  <c r="T11" i="5" s="1"/>
  <c r="S10" i="5"/>
  <c r="T10" i="5" s="1"/>
  <c r="R9" i="5"/>
  <c r="Q9" i="5"/>
  <c r="P9" i="5"/>
  <c r="O9" i="5"/>
  <c r="N9" i="5"/>
  <c r="M9" i="5"/>
  <c r="L9" i="5"/>
  <c r="K9" i="5"/>
  <c r="J9" i="5"/>
  <c r="I9" i="5"/>
  <c r="H9" i="5"/>
  <c r="G9" i="5"/>
  <c r="S8" i="5"/>
  <c r="T8" i="5" s="1"/>
  <c r="S7" i="5"/>
  <c r="T7" i="5" s="1"/>
  <c r="R6" i="5"/>
  <c r="Q6" i="5"/>
  <c r="P6" i="5"/>
  <c r="O6" i="5"/>
  <c r="N6" i="5"/>
  <c r="M6" i="5"/>
  <c r="L6" i="5"/>
  <c r="K6" i="5"/>
  <c r="J6" i="5"/>
  <c r="I6" i="5"/>
  <c r="H6" i="5"/>
  <c r="G6" i="5"/>
  <c r="G5" i="5"/>
  <c r="I13" i="5" l="1"/>
  <c r="Q13" i="5"/>
  <c r="R13" i="5"/>
  <c r="P13" i="5"/>
  <c r="N13" i="5"/>
  <c r="M13" i="5"/>
  <c r="L13" i="5"/>
  <c r="J13" i="5"/>
  <c r="H13" i="5"/>
  <c r="S6" i="5"/>
  <c r="T6" i="5" s="1"/>
  <c r="G13" i="5"/>
  <c r="K13" i="5"/>
  <c r="O13" i="5"/>
  <c r="S9" i="5"/>
  <c r="T9" i="5" s="1"/>
  <c r="H9" i="1"/>
  <c r="I9" i="1"/>
  <c r="J9" i="1"/>
  <c r="K9" i="1"/>
  <c r="L9" i="1"/>
  <c r="M9" i="1"/>
  <c r="N9" i="1"/>
  <c r="O9" i="1"/>
  <c r="P9" i="1"/>
  <c r="Q9" i="1"/>
  <c r="R9" i="1"/>
  <c r="G9" i="1"/>
  <c r="S13" i="5" l="1"/>
  <c r="S20" i="1"/>
  <c r="T20" i="1" s="1"/>
  <c r="S19" i="1"/>
  <c r="T19" i="1" s="1"/>
  <c r="T13" i="5" l="1"/>
  <c r="S10" i="1"/>
  <c r="H6" i="1"/>
  <c r="I6" i="1"/>
  <c r="J6" i="1"/>
  <c r="K6" i="1"/>
  <c r="K21" i="1" s="1"/>
  <c r="L6" i="1"/>
  <c r="M6" i="1"/>
  <c r="N6" i="1"/>
  <c r="O6" i="1"/>
  <c r="P6" i="1"/>
  <c r="P21" i="1" s="1"/>
  <c r="Q6" i="1"/>
  <c r="Q21" i="1" s="1"/>
  <c r="R6" i="1"/>
  <c r="G6" i="1"/>
  <c r="G21" i="1" s="1"/>
  <c r="S8" i="1"/>
  <c r="T8" i="1" s="1"/>
  <c r="Q23" i="1" l="1"/>
  <c r="P23" i="1"/>
  <c r="K23" i="1"/>
  <c r="G23" i="1"/>
  <c r="T10" i="1"/>
  <c r="R21" i="1"/>
  <c r="N21" i="1"/>
  <c r="M21" i="1"/>
  <c r="J21" i="1"/>
  <c r="H21" i="1"/>
  <c r="L21" i="1"/>
  <c r="I21" i="1"/>
  <c r="O21" i="1"/>
  <c r="S6" i="1"/>
  <c r="T6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G5" i="1"/>
  <c r="R23" i="1" l="1"/>
  <c r="O23" i="1"/>
  <c r="N23" i="1"/>
  <c r="M23" i="1"/>
  <c r="L23" i="1"/>
  <c r="J23" i="1"/>
  <c r="I23" i="1"/>
  <c r="H23" i="1"/>
  <c r="S21" i="1"/>
  <c r="T21" i="1" l="1"/>
  <c r="S23" i="1"/>
  <c r="S7" i="1"/>
  <c r="T7" i="1" s="1"/>
  <c r="T23" i="1" l="1"/>
  <c r="S18" i="1"/>
  <c r="T18" i="1" l="1"/>
  <c r="T9" i="1" s="1"/>
  <c r="S9" i="1"/>
</calcChain>
</file>

<file path=xl/sharedStrings.xml><?xml version="1.0" encoding="utf-8"?>
<sst xmlns="http://schemas.openxmlformats.org/spreadsheetml/2006/main" count="149" uniqueCount="85">
  <si>
    <t>Date ouverture du dossier</t>
  </si>
  <si>
    <t>mois</t>
  </si>
  <si>
    <t>Total</t>
  </si>
  <si>
    <t xml:space="preserve">Moyenne </t>
  </si>
  <si>
    <t>Ventes (TTC)</t>
  </si>
  <si>
    <t>Salaires</t>
  </si>
  <si>
    <t>Téléphone</t>
  </si>
  <si>
    <t>Assurance</t>
  </si>
  <si>
    <t>Autres revenus personnels</t>
  </si>
  <si>
    <t>Loyer logement</t>
  </si>
  <si>
    <t>Autres dépenses personnelles</t>
  </si>
  <si>
    <t>Crédit local professionnel</t>
  </si>
  <si>
    <t>Loyer local professionnel</t>
  </si>
  <si>
    <t>Impôt à payer</t>
  </si>
  <si>
    <t>Net disponible professionnel</t>
  </si>
  <si>
    <t>Revenus du conjoint</t>
  </si>
  <si>
    <t>Échéance crédit (immobilier)</t>
  </si>
  <si>
    <t>Net disponible personnel</t>
  </si>
  <si>
    <t>Frais bancaires</t>
  </si>
  <si>
    <t xml:space="preserve">Recettes professionnelles </t>
  </si>
  <si>
    <t xml:space="preserve">Dépenses professionnelles </t>
  </si>
  <si>
    <t xml:space="preserve">Autres recettes professionnelles </t>
  </si>
  <si>
    <t xml:space="preserve">Recettes personnelles </t>
  </si>
  <si>
    <t xml:space="preserve">Dépenses personnelles </t>
  </si>
  <si>
    <t>rubriques</t>
  </si>
  <si>
    <t xml:space="preserve"> PLAN DE TRESORERIE (Historique récent - 1 à 12 derniers mois)</t>
  </si>
  <si>
    <t>Recettes professionnelles</t>
  </si>
  <si>
    <t>Dépenses professionnelles</t>
  </si>
  <si>
    <t>Dépenses personnelles</t>
  </si>
  <si>
    <t>Montants à renseigner en dirhams</t>
  </si>
  <si>
    <t>Dh</t>
  </si>
  <si>
    <t xml:space="preserve">رصيد السيولة في بداية الشهر </t>
  </si>
  <si>
    <t>مداخيل العمليات  الجارية</t>
  </si>
  <si>
    <t>المبيعات</t>
  </si>
  <si>
    <t>مداخيل أخرى</t>
  </si>
  <si>
    <t>مصاريف  العمليات  الجارية</t>
  </si>
  <si>
    <t>مشتريات</t>
  </si>
  <si>
    <t xml:space="preserve"> تكاليف  المستخدمين </t>
  </si>
  <si>
    <t xml:space="preserve">مصاريف صندوق الضمان الاجتماعي </t>
  </si>
  <si>
    <t xml:space="preserve">راتب المقاول </t>
  </si>
  <si>
    <t xml:space="preserve"> الكهرباء /الماء</t>
  </si>
  <si>
    <t>التنقل</t>
  </si>
  <si>
    <t>الهاتف</t>
  </si>
  <si>
    <t>الضريبة على القيمة المضافة</t>
  </si>
  <si>
    <t>المداخيل غير المتعلقة بالعمليات الجارية</t>
  </si>
  <si>
    <t>القروض و السلفات  المتوسطة أو البعيدة المدى</t>
  </si>
  <si>
    <t>الزيادة في الحساب الجاري للشركاء</t>
  </si>
  <si>
    <t>مجموع المداخيل غير المتعلقة بالعمليات الجارية</t>
  </si>
  <si>
    <t>المصاريف غير المتعلقة بالعمليات الجارية</t>
  </si>
  <si>
    <t>تسديد القروض</t>
  </si>
  <si>
    <t>تسديد الحساب الجاري للشركاء /   أرباح محصلة</t>
  </si>
  <si>
    <t>مجموع المصاريف غير المتعلقة بالعمليات الجارية</t>
  </si>
  <si>
    <t>رصيد السيولة غير المتعلقة بالعمليات الجارية</t>
  </si>
  <si>
    <t>رصيد السيولة في  نهاية الشهر</t>
  </si>
  <si>
    <t>مصالح خارجية (التامين ، المحاسبة....)</t>
  </si>
  <si>
    <t>الضرائب (رسم مهني، الرسوم الجماعية و البلدية..)</t>
  </si>
  <si>
    <t xml:space="preserve">مجموع المداخيل المهنية </t>
  </si>
  <si>
    <t xml:space="preserve">مجموع مصاريف  المهنية </t>
  </si>
  <si>
    <t xml:space="preserve">رصيد السيولة المهني </t>
  </si>
  <si>
    <t xml:space="preserve">المجموع </t>
  </si>
  <si>
    <t xml:space="preserve">المعدل </t>
  </si>
  <si>
    <t xml:space="preserve">التامين </t>
  </si>
  <si>
    <t xml:space="preserve">مصاريف بنكية </t>
  </si>
  <si>
    <t xml:space="preserve">Électricité / Eau </t>
  </si>
  <si>
    <t xml:space="preserve">الكراء المهني </t>
  </si>
  <si>
    <t xml:space="preserve">أقساط قرض السكن </t>
  </si>
  <si>
    <t>سومة الكراء الشخصي</t>
  </si>
  <si>
    <t>مداخيل شخصية أخرى</t>
  </si>
  <si>
    <t>مداخيل الزوج(ة)</t>
  </si>
  <si>
    <t>مصاريف شخصية أخرى</t>
  </si>
  <si>
    <t xml:space="preserve">أقساط قرض المحل المهني </t>
  </si>
  <si>
    <t>Services Extérieurs (assurances, fiduciaire…)</t>
  </si>
  <si>
    <t xml:space="preserve">مداخيل شخصية </t>
  </si>
  <si>
    <t xml:space="preserve">مصاريف شخصية </t>
  </si>
  <si>
    <t xml:space="preserve">رصيد السيولة الشخصي </t>
  </si>
  <si>
    <t>جدول السيولة (من شهر إلى 12 شهر)</t>
  </si>
  <si>
    <t xml:space="preserve">Nbre de mois renseignés
عدد الاشهر </t>
  </si>
  <si>
    <t xml:space="preserve">المرجوا إدخال الارقام بالدرهم </t>
  </si>
  <si>
    <t xml:space="preserve">Solde au                            الرصيد في </t>
  </si>
  <si>
    <t xml:space="preserve">Achats de marchandises </t>
  </si>
  <si>
    <t>Revenu du dirigeant</t>
  </si>
  <si>
    <t xml:space="preserve">Net disponible total </t>
  </si>
  <si>
    <t xml:space="preserve">رصيد السيولة الاجمالي </t>
  </si>
  <si>
    <r>
      <rPr>
        <b/>
        <sz val="12"/>
        <color theme="1"/>
        <rFont val="Calibri"/>
        <family val="2"/>
        <scheme val="minor"/>
      </rPr>
      <t xml:space="preserve">Net disponible total </t>
    </r>
    <r>
      <rPr>
        <sz val="12"/>
        <color theme="1"/>
        <rFont val="Calibri"/>
        <family val="2"/>
        <scheme val="minor"/>
      </rPr>
      <t xml:space="preserve"> =  Net disponible professionnel + Net disponible personnel</t>
    </r>
  </si>
  <si>
    <r>
      <rPr>
        <b/>
        <sz val="12"/>
        <color theme="1"/>
        <rFont val="Calibri"/>
        <family val="2"/>
        <scheme val="minor"/>
      </rPr>
      <t>رصيد السيولة الاجمالي</t>
    </r>
    <r>
      <rPr>
        <sz val="12"/>
        <color theme="1"/>
        <rFont val="Calibri"/>
        <family val="2"/>
        <scheme val="minor"/>
      </rPr>
      <t xml:space="preserve">  = رصيد السيولة المهني + رصيد السيولة الشخصي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</si>
</sst>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10"/>
      <name val="Calibri"/>
      <family val="2"/>
      <charset val="1"/>
    </font>
    <font>
      <sz val="11"/>
      <name val="Calibri"/>
      <family val="2"/>
      <charset val="1"/>
    </font>
    <font>
      <b/>
      <sz val="11"/>
      <color indexed="16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charset val="1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43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4"/>
      </patternFill>
    </fill>
    <fill>
      <patternFill patternType="solid">
        <fgColor theme="2"/>
        <bgColor indexed="49"/>
      </patternFill>
    </fill>
    <fill>
      <patternFill patternType="solid">
        <fgColor theme="2"/>
        <bgColor indexed="31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 tint="-0.499984740745262"/>
        <bgColor indexed="41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AAD4"/>
        <bgColor indexed="26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1" fillId="0" borderId="0"/>
    <xf numFmtId="0" fontId="11" fillId="0" borderId="0" applyFont="0" applyBorder="0" applyAlignment="0" applyProtection="0"/>
    <xf numFmtId="0" fontId="11" fillId="0" borderId="0" applyFont="0" applyBorder="0" applyAlignment="0" applyProtection="0"/>
    <xf numFmtId="0" fontId="11" fillId="0" borderId="0" applyFont="0" applyBorder="0" applyProtection="0">
      <alignment horizontal="left"/>
    </xf>
    <xf numFmtId="0" fontId="12" fillId="0" borderId="0" applyBorder="0" applyProtection="0">
      <alignment horizontal="left"/>
    </xf>
    <xf numFmtId="0" fontId="11" fillId="0" borderId="0" applyFont="0" applyBorder="0" applyAlignment="0" applyProtection="0"/>
    <xf numFmtId="0" fontId="12" fillId="0" borderId="0" applyBorder="0" applyAlignment="0" applyProtection="0"/>
  </cellStyleXfs>
  <cellXfs count="71">
    <xf numFmtId="0" fontId="0" fillId="0" borderId="0" xfId="0"/>
    <xf numFmtId="0" fontId="1" fillId="0" borderId="0" xfId="0" applyFont="1"/>
    <xf numFmtId="3" fontId="7" fillId="5" borderId="2" xfId="1" applyNumberFormat="1" applyFont="1" applyFill="1" applyBorder="1" applyAlignment="1" applyProtection="1">
      <alignment horizontal="center"/>
      <protection locked="0"/>
    </xf>
    <xf numFmtId="3" fontId="7" fillId="5" borderId="7" xfId="1" applyNumberFormat="1" applyFont="1" applyFill="1" applyBorder="1" applyAlignment="1" applyProtection="1">
      <alignment horizontal="center"/>
      <protection locked="0"/>
    </xf>
    <xf numFmtId="3" fontId="7" fillId="5" borderId="11" xfId="1" applyNumberFormat="1" applyFont="1" applyFill="1" applyBorder="1" applyAlignment="1" applyProtection="1">
      <alignment horizontal="center"/>
      <protection locked="0"/>
    </xf>
    <xf numFmtId="3" fontId="7" fillId="5" borderId="6" xfId="1" applyNumberFormat="1" applyFont="1" applyFill="1" applyBorder="1" applyAlignment="1" applyProtection="1">
      <alignment horizontal="center"/>
      <protection locked="0"/>
    </xf>
    <xf numFmtId="3" fontId="7" fillId="5" borderId="13" xfId="1" applyNumberFormat="1" applyFont="1" applyFill="1" applyBorder="1" applyAlignment="1" applyProtection="1">
      <alignment horizontal="center"/>
      <protection locked="0"/>
    </xf>
    <xf numFmtId="3" fontId="7" fillId="5" borderId="10" xfId="1" applyNumberFormat="1" applyFont="1" applyFill="1" applyBorder="1" applyAlignment="1" applyProtection="1">
      <alignment horizontal="center"/>
      <protection locked="0"/>
    </xf>
    <xf numFmtId="3" fontId="3" fillId="0" borderId="0" xfId="1" applyNumberFormat="1" applyFont="1" applyBorder="1" applyAlignment="1" applyProtection="1">
      <protection locked="0"/>
    </xf>
    <xf numFmtId="14" fontId="10" fillId="0" borderId="0" xfId="1" applyNumberFormat="1" applyFont="1" applyBorder="1" applyAlignment="1" applyProtection="1">
      <protection locked="0"/>
    </xf>
    <xf numFmtId="0" fontId="10" fillId="11" borderId="3" xfId="1" applyFont="1" applyFill="1" applyBorder="1" applyAlignment="1" applyProtection="1">
      <alignment vertical="center"/>
    </xf>
    <xf numFmtId="0" fontId="10" fillId="11" borderId="8" xfId="1" applyFont="1" applyFill="1" applyBorder="1" applyAlignment="1" applyProtection="1">
      <alignment vertical="center"/>
    </xf>
    <xf numFmtId="0" fontId="10" fillId="11" borderId="23" xfId="1" applyFont="1" applyFill="1" applyBorder="1" applyAlignment="1" applyProtection="1">
      <alignment vertical="center"/>
    </xf>
    <xf numFmtId="3" fontId="10" fillId="11" borderId="8" xfId="1" applyNumberFormat="1" applyFont="1" applyFill="1" applyBorder="1" applyAlignment="1" applyProtection="1">
      <alignment vertical="center"/>
    </xf>
    <xf numFmtId="0" fontId="10" fillId="11" borderId="5" xfId="1" applyFont="1" applyFill="1" applyBorder="1" applyAlignment="1" applyProtection="1">
      <alignment horizontal="right" vertical="center"/>
    </xf>
    <xf numFmtId="3" fontId="14" fillId="17" borderId="9" xfId="1" applyNumberFormat="1" applyFont="1" applyFill="1" applyBorder="1" applyAlignment="1" applyProtection="1">
      <alignment horizontal="right"/>
    </xf>
    <xf numFmtId="3" fontId="9" fillId="3" borderId="15" xfId="1" applyNumberFormat="1" applyFont="1" applyFill="1" applyBorder="1" applyAlignment="1" applyProtection="1">
      <alignment horizontal="right"/>
    </xf>
    <xf numFmtId="3" fontId="5" fillId="4" borderId="15" xfId="1" applyNumberFormat="1" applyFont="1" applyFill="1" applyBorder="1" applyAlignment="1" applyProtection="1">
      <alignment horizontal="right"/>
    </xf>
    <xf numFmtId="3" fontId="5" fillId="6" borderId="16" xfId="1" applyNumberFormat="1" applyFont="1" applyFill="1" applyBorder="1" applyAlignment="1" applyProtection="1">
      <alignment horizontal="right"/>
    </xf>
    <xf numFmtId="3" fontId="5" fillId="7" borderId="16" xfId="1" applyNumberFormat="1" applyFont="1" applyFill="1" applyBorder="1" applyAlignment="1" applyProtection="1">
      <alignment horizontal="right"/>
    </xf>
    <xf numFmtId="3" fontId="5" fillId="4" borderId="16" xfId="1" applyNumberFormat="1" applyFont="1" applyFill="1" applyBorder="1" applyAlignment="1" applyProtection="1">
      <alignment horizontal="right"/>
    </xf>
    <xf numFmtId="3" fontId="9" fillId="3" borderId="16" xfId="1" applyNumberFormat="1" applyFont="1" applyFill="1" applyBorder="1" applyAlignment="1" applyProtection="1">
      <alignment horizontal="right"/>
    </xf>
    <xf numFmtId="3" fontId="5" fillId="6" borderId="15" xfId="1" applyNumberFormat="1" applyFont="1" applyFill="1" applyBorder="1" applyAlignment="1" applyProtection="1">
      <alignment horizontal="right"/>
    </xf>
    <xf numFmtId="3" fontId="5" fillId="7" borderId="15" xfId="1" applyNumberFormat="1" applyFont="1" applyFill="1" applyBorder="1" applyAlignment="1" applyProtection="1">
      <alignment horizontal="right"/>
    </xf>
    <xf numFmtId="3" fontId="5" fillId="6" borderId="14" xfId="1" applyNumberFormat="1" applyFont="1" applyFill="1" applyBorder="1" applyAlignment="1" applyProtection="1">
      <alignment horizontal="right"/>
    </xf>
    <xf numFmtId="3" fontId="5" fillId="7" borderId="14" xfId="1" applyNumberFormat="1" applyFont="1" applyFill="1" applyBorder="1" applyAlignment="1" applyProtection="1">
      <alignment horizontal="right"/>
    </xf>
    <xf numFmtId="3" fontId="5" fillId="6" borderId="24" xfId="1" applyNumberFormat="1" applyFont="1" applyFill="1" applyBorder="1" applyAlignment="1" applyProtection="1">
      <alignment horizontal="right"/>
    </xf>
    <xf numFmtId="3" fontId="5" fillId="8" borderId="16" xfId="1" applyNumberFormat="1" applyFont="1" applyFill="1" applyBorder="1" applyAlignment="1" applyProtection="1">
      <alignment horizontal="right"/>
    </xf>
    <xf numFmtId="0" fontId="0" fillId="0" borderId="0" xfId="0" applyProtection="1"/>
    <xf numFmtId="0" fontId="13" fillId="12" borderId="17" xfId="0" applyFont="1" applyFill="1" applyBorder="1" applyProtection="1"/>
    <xf numFmtId="0" fontId="0" fillId="12" borderId="17" xfId="0" applyFill="1" applyBorder="1" applyProtection="1"/>
    <xf numFmtId="0" fontId="10" fillId="13" borderId="28" xfId="1" applyFont="1" applyFill="1" applyBorder="1" applyAlignment="1" applyProtection="1">
      <alignment vertical="center"/>
    </xf>
    <xf numFmtId="0" fontId="5" fillId="13" borderId="29" xfId="1" applyFont="1" applyFill="1" applyBorder="1" applyAlignment="1" applyProtection="1">
      <alignment vertical="center"/>
    </xf>
    <xf numFmtId="0" fontId="6" fillId="13" borderId="29" xfId="1" applyFont="1" applyFill="1" applyBorder="1" applyAlignment="1" applyProtection="1">
      <alignment vertical="center"/>
    </xf>
    <xf numFmtId="0" fontId="6" fillId="13" borderId="0" xfId="1" applyFont="1" applyFill="1" applyBorder="1" applyAlignment="1" applyProtection="1">
      <alignment vertical="center"/>
    </xf>
    <xf numFmtId="0" fontId="6" fillId="13" borderId="26" xfId="1" applyFont="1" applyFill="1" applyBorder="1" applyAlignment="1" applyProtection="1">
      <alignment vertical="center"/>
    </xf>
    <xf numFmtId="0" fontId="7" fillId="13" borderId="29" xfId="1" applyFont="1" applyFill="1" applyBorder="1" applyAlignment="1" applyProtection="1"/>
    <xf numFmtId="0" fontId="7" fillId="13" borderId="31" xfId="1" applyFont="1" applyFill="1" applyBorder="1" applyAlignment="1" applyProtection="1"/>
    <xf numFmtId="0" fontId="5" fillId="13" borderId="29" xfId="1" applyFont="1" applyFill="1" applyBorder="1" applyAlignment="1" applyProtection="1"/>
    <xf numFmtId="0" fontId="5" fillId="13" borderId="30" xfId="1" applyFont="1" applyFill="1" applyBorder="1" applyAlignment="1" applyProtection="1"/>
    <xf numFmtId="0" fontId="3" fillId="9" borderId="19" xfId="1" applyFont="1" applyFill="1" applyBorder="1" applyAlignment="1" applyProtection="1">
      <alignment vertical="center"/>
    </xf>
    <xf numFmtId="0" fontId="3" fillId="10" borderId="18" xfId="1" applyFont="1" applyFill="1" applyBorder="1" applyAlignment="1" applyProtection="1">
      <alignment vertical="center" wrapText="1"/>
    </xf>
    <xf numFmtId="0" fontId="8" fillId="13" borderId="0" xfId="1" applyFont="1" applyFill="1" applyBorder="1" applyAlignment="1" applyProtection="1"/>
    <xf numFmtId="0" fontId="8" fillId="13" borderId="32" xfId="1" applyFont="1" applyFill="1" applyBorder="1" applyAlignment="1" applyProtection="1"/>
    <xf numFmtId="17" fontId="5" fillId="13" borderId="0" xfId="1" applyNumberFormat="1" applyFont="1" applyFill="1" applyBorder="1" applyAlignment="1" applyProtection="1">
      <alignment horizontal="center"/>
    </xf>
    <xf numFmtId="0" fontId="15" fillId="7" borderId="12" xfId="1" applyFont="1" applyFill="1" applyBorder="1" applyAlignment="1" applyProtection="1">
      <alignment horizontal="left" vertical="center" indent="1"/>
    </xf>
    <xf numFmtId="0" fontId="7" fillId="7" borderId="1" xfId="1" applyFont="1" applyFill="1" applyBorder="1" applyAlignment="1" applyProtection="1">
      <alignment vertical="center"/>
    </xf>
    <xf numFmtId="0" fontId="7" fillId="7" borderId="22" xfId="1" applyFont="1" applyFill="1" applyBorder="1" applyAlignment="1" applyProtection="1">
      <alignment vertical="center"/>
    </xf>
    <xf numFmtId="0" fontId="7" fillId="7" borderId="20" xfId="1" applyFont="1" applyFill="1" applyBorder="1" applyAlignment="1" applyProtection="1">
      <alignment vertical="center"/>
    </xf>
    <xf numFmtId="0" fontId="5" fillId="13" borderId="28" xfId="1" applyFont="1" applyFill="1" applyBorder="1" applyAlignment="1" applyProtection="1">
      <alignment vertical="center" wrapText="1"/>
    </xf>
    <xf numFmtId="0" fontId="10" fillId="0" borderId="29" xfId="1" applyFont="1" applyBorder="1" applyAlignment="1" applyProtection="1">
      <alignment horizontal="center" vertical="center"/>
      <protection locked="0"/>
    </xf>
    <xf numFmtId="0" fontId="16" fillId="13" borderId="28" xfId="1" applyFont="1" applyFill="1" applyBorder="1" applyAlignment="1" applyProtection="1">
      <alignment vertical="center"/>
    </xf>
    <xf numFmtId="0" fontId="9" fillId="13" borderId="27" xfId="1" applyFont="1" applyFill="1" applyBorder="1" applyAlignment="1" applyProtection="1"/>
    <xf numFmtId="0" fontId="5" fillId="9" borderId="25" xfId="1" applyFont="1" applyFill="1" applyBorder="1" applyAlignment="1" applyProtection="1">
      <alignment vertical="center"/>
    </xf>
    <xf numFmtId="0" fontId="5" fillId="10" borderId="26" xfId="1" applyFont="1" applyFill="1" applyBorder="1" applyAlignment="1" applyProtection="1">
      <alignment vertical="center" wrapText="1"/>
    </xf>
    <xf numFmtId="0" fontId="7" fillId="7" borderId="22" xfId="1" applyFont="1" applyFill="1" applyBorder="1" applyAlignment="1" applyProtection="1">
      <alignment vertical="center" readingOrder="2"/>
    </xf>
    <xf numFmtId="0" fontId="14" fillId="14" borderId="3" xfId="1" applyFont="1" applyFill="1" applyBorder="1" applyAlignment="1" applyProtection="1">
      <alignment vertical="center"/>
    </xf>
    <xf numFmtId="0" fontId="14" fillId="14" borderId="8" xfId="1" applyFont="1" applyFill="1" applyBorder="1" applyAlignment="1" applyProtection="1">
      <alignment vertical="center"/>
    </xf>
    <xf numFmtId="0" fontId="14" fillId="14" borderId="23" xfId="1" applyFont="1" applyFill="1" applyBorder="1" applyAlignment="1" applyProtection="1">
      <alignment vertical="center"/>
    </xf>
    <xf numFmtId="3" fontId="14" fillId="14" borderId="9" xfId="1" applyNumberFormat="1" applyFont="1" applyFill="1" applyBorder="1" applyAlignment="1" applyProtection="1">
      <alignment horizontal="right"/>
    </xf>
    <xf numFmtId="3" fontId="14" fillId="15" borderId="5" xfId="1" applyNumberFormat="1" applyFont="1" applyFill="1" applyBorder="1" applyAlignment="1" applyProtection="1">
      <alignment horizontal="right"/>
    </xf>
    <xf numFmtId="3" fontId="14" fillId="16" borderId="5" xfId="1" applyNumberFormat="1" applyFont="1" applyFill="1" applyBorder="1" applyAlignment="1" applyProtection="1">
      <alignment horizontal="right"/>
    </xf>
    <xf numFmtId="3" fontId="14" fillId="17" borderId="8" xfId="1" applyNumberFormat="1" applyFont="1" applyFill="1" applyBorder="1" applyAlignment="1" applyProtection="1">
      <alignment horizontal="right"/>
    </xf>
    <xf numFmtId="3" fontId="14" fillId="17" borderId="5" xfId="1" applyNumberFormat="1" applyFont="1" applyFill="1" applyBorder="1" applyAlignment="1" applyProtection="1">
      <alignment horizontal="right"/>
    </xf>
    <xf numFmtId="0" fontId="14" fillId="17" borderId="33" xfId="1" applyFont="1" applyFill="1" applyBorder="1" applyAlignment="1" applyProtection="1">
      <alignment vertical="center"/>
    </xf>
    <xf numFmtId="0" fontId="14" fillId="17" borderId="17" xfId="1" applyFont="1" applyFill="1" applyBorder="1" applyAlignment="1" applyProtection="1">
      <alignment vertical="center"/>
    </xf>
    <xf numFmtId="0" fontId="14" fillId="17" borderId="34" xfId="1" applyFont="1" applyFill="1" applyBorder="1" applyAlignment="1" applyProtection="1">
      <alignment vertical="center"/>
    </xf>
    <xf numFmtId="0" fontId="3" fillId="2" borderId="21" xfId="1" applyFont="1" applyFill="1" applyBorder="1" applyAlignment="1" applyProtection="1">
      <alignment horizontal="left" vertic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/>
    </xf>
    <xf numFmtId="0" fontId="17" fillId="0" borderId="4" xfId="0" applyFont="1" applyBorder="1" applyAlignment="1" applyProtection="1">
      <alignment horizontal="center" vertical="center" wrapText="1"/>
    </xf>
  </cellXfs>
  <cellStyles count="9">
    <cellStyle name="Catégorie de la table dynamique" xfId="5" xr:uid="{00000000-0005-0000-0000-000000000000}"/>
    <cellStyle name="Champ de la table dynamique" xfId="4" xr:uid="{00000000-0005-0000-0000-000001000000}"/>
    <cellStyle name="Coin de la table dynamique" xfId="3" xr:uid="{00000000-0005-0000-0000-000002000000}"/>
    <cellStyle name="Normal" xfId="0" builtinId="0"/>
    <cellStyle name="Normal 2" xfId="2" xr:uid="{00000000-0005-0000-0000-000004000000}"/>
    <cellStyle name="Normal 5" xfId="1" xr:uid="{00000000-0005-0000-0000-000005000000}"/>
    <cellStyle name="Résultat de la table dynamique" xfId="8" xr:uid="{00000000-0005-0000-0000-000006000000}"/>
    <cellStyle name="Titre de la table dynamique" xfId="6" xr:uid="{00000000-0005-0000-0000-000007000000}"/>
    <cellStyle name="Valeur de la table dynamique" xfId="7" xr:uid="{00000000-0005-0000-0000-000008000000}"/>
  </cellStyles>
  <dxfs count="0"/>
  <tableStyles count="0" defaultTableStyle="TableStyleMedium2" defaultPivotStyle="PivotStyleLight16"/>
  <colors>
    <mruColors>
      <color rgb="FF00AAD4"/>
      <color rgb="FFE1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22411</xdr:colOff>
      <xdr:row>1</xdr:row>
      <xdr:rowOff>44823</xdr:rowOff>
    </xdr:from>
    <xdr:to>
      <xdr:col>15</xdr:col>
      <xdr:colOff>739587</xdr:colOff>
      <xdr:row>3</xdr:row>
      <xdr:rowOff>334532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0123B62-0755-4139-A43E-57212F61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235" y="246529"/>
          <a:ext cx="1479176" cy="771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22409</xdr:colOff>
      <xdr:row>1</xdr:row>
      <xdr:rowOff>33618</xdr:rowOff>
    </xdr:from>
    <xdr:to>
      <xdr:col>15</xdr:col>
      <xdr:colOff>739585</xdr:colOff>
      <xdr:row>3</xdr:row>
      <xdr:rowOff>323327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1036E86-A91F-49AF-BE42-AAE0B6BBB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5233" y="235324"/>
          <a:ext cx="1479176" cy="77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wncloud\04_Management\2_Conseil_Finance\KFW\TPME%20II%20KfW%20Tunisia\02_TPME_II_KFW_Tunisia\C0_Shared_GFA\Modules_GFA_draft\13_M&#233;thodologie_cr&#233;dit\Mod&#232;le_Canevas_IFP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ande"/>
      <sheetName val="Décision"/>
      <sheetName val="Synthèse"/>
      <sheetName val="Garanties"/>
      <sheetName val="Entreprise"/>
      <sheetName val="Entrepreneurs"/>
      <sheetName val="Activité"/>
      <sheetName val="Compte"/>
      <sheetName val="Bilan_patrimonial"/>
      <sheetName val="Cash-Flow"/>
      <sheetName val="Bilan"/>
      <sheetName val="EDR"/>
      <sheetName val="Ratios"/>
      <sheetName val="Equilibre_fin"/>
      <sheetName val="Simulation"/>
      <sheetName val="Qualité"/>
      <sheetName val="Rating"/>
      <sheetName val="Export_LoanTracking"/>
      <sheetName val="Table 1"/>
      <sheetName val="Table 2"/>
    </sheetNames>
    <sheetDataSet>
      <sheetData sheetId="0">
        <row r="4">
          <cell r="J4">
            <v>43732</v>
          </cell>
        </row>
      </sheetData>
      <sheetData sheetId="1"/>
      <sheetData sheetId="2"/>
      <sheetData sheetId="3">
        <row r="7">
          <cell r="D7">
            <v>0</v>
          </cell>
        </row>
      </sheetData>
      <sheetData sheetId="4">
        <row r="11">
          <cell r="AN11">
            <v>0</v>
          </cell>
        </row>
      </sheetData>
      <sheetData sheetId="5">
        <row r="6">
          <cell r="I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G3">
            <v>0</v>
          </cell>
        </row>
      </sheetData>
      <sheetData sheetId="17"/>
      <sheetData sheetId="18">
        <row r="2">
          <cell r="A2" t="str">
            <v>CONV Conso Amt Constant Tx Fixed</v>
          </cell>
        </row>
      </sheetData>
      <sheetData sheetId="19">
        <row r="1">
          <cell r="E1" t="str">
            <v>AGENCES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T28"/>
  <sheetViews>
    <sheetView showGridLines="0" topLeftCell="A2" zoomScale="85" zoomScaleNormal="85" workbookViewId="0">
      <pane ySplit="4" topLeftCell="A6" activePane="bottomLeft" state="frozen"/>
      <selection activeCell="B2" sqref="B2"/>
      <selection pane="bottomLeft" activeCell="K30" sqref="K30"/>
    </sheetView>
  </sheetViews>
  <sheetFormatPr baseColWidth="10" defaultRowHeight="15" x14ac:dyDescent="0.25"/>
  <cols>
    <col min="1" max="1" width="32.42578125" style="28" bestFit="1" customWidth="1"/>
    <col min="2" max="2" width="14.85546875" style="28" bestFit="1" customWidth="1"/>
    <col min="3" max="3" width="9.42578125" style="28" customWidth="1"/>
    <col min="4" max="5" width="3.85546875" style="28" customWidth="1"/>
    <col min="6" max="6" width="4.85546875" style="28" customWidth="1"/>
    <col min="7" max="16384" width="11.42578125" style="28"/>
  </cols>
  <sheetData>
    <row r="1" spans="1:20" ht="15.75" thickBot="1" x14ac:dyDescent="0.3">
      <c r="A1" s="67" t="s">
        <v>0</v>
      </c>
      <c r="B1" s="67"/>
      <c r="C1" s="67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1" x14ac:dyDescent="0.35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29" t="s">
        <v>75</v>
      </c>
      <c r="L2" s="30"/>
      <c r="M2" s="29"/>
      <c r="N2" s="30"/>
      <c r="O2" s="30"/>
      <c r="P2" s="30"/>
      <c r="Q2" s="30"/>
      <c r="R2" s="30"/>
      <c r="S2" s="30"/>
      <c r="T2" s="29"/>
    </row>
    <row r="3" spans="1:20" ht="16.5" thickBot="1" x14ac:dyDescent="0.3">
      <c r="A3" s="31" t="s">
        <v>29</v>
      </c>
      <c r="B3" s="32"/>
      <c r="C3" s="33"/>
      <c r="D3" s="33"/>
      <c r="E3" s="33"/>
      <c r="F3" s="51" t="s">
        <v>77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0" ht="30" x14ac:dyDescent="0.25">
      <c r="A4" s="49" t="s">
        <v>76</v>
      </c>
      <c r="B4" s="50">
        <v>12</v>
      </c>
      <c r="C4" s="36" t="s">
        <v>1</v>
      </c>
      <c r="D4" s="36"/>
      <c r="E4" s="36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40" t="s">
        <v>2</v>
      </c>
      <c r="T4" s="41" t="s">
        <v>3</v>
      </c>
    </row>
    <row r="5" spans="1:20" ht="16.5" thickBot="1" x14ac:dyDescent="0.3">
      <c r="A5" s="52" t="s">
        <v>78</v>
      </c>
      <c r="B5" s="9">
        <v>43977</v>
      </c>
      <c r="C5" s="8">
        <v>0</v>
      </c>
      <c r="D5" s="42" t="s">
        <v>30</v>
      </c>
      <c r="E5" s="42"/>
      <c r="F5" s="43"/>
      <c r="G5" s="44">
        <f>+B5</f>
        <v>43977</v>
      </c>
      <c r="H5" s="44">
        <v>44012</v>
      </c>
      <c r="I5" s="44">
        <v>44043</v>
      </c>
      <c r="J5" s="44">
        <v>44074</v>
      </c>
      <c r="K5" s="44">
        <v>44104</v>
      </c>
      <c r="L5" s="44">
        <v>44135</v>
      </c>
      <c r="M5" s="44">
        <v>44165</v>
      </c>
      <c r="N5" s="44">
        <v>44196</v>
      </c>
      <c r="O5" s="44">
        <v>44227</v>
      </c>
      <c r="P5" s="44">
        <v>44255</v>
      </c>
      <c r="Q5" s="44">
        <v>44286</v>
      </c>
      <c r="R5" s="44">
        <v>44316</v>
      </c>
      <c r="S5" s="53" t="s">
        <v>59</v>
      </c>
      <c r="T5" s="54" t="s">
        <v>60</v>
      </c>
    </row>
    <row r="6" spans="1:20" ht="21.75" customHeight="1" thickBot="1" x14ac:dyDescent="0.3">
      <c r="A6" s="10" t="s">
        <v>19</v>
      </c>
      <c r="B6" s="11"/>
      <c r="C6" s="11"/>
      <c r="D6" s="11"/>
      <c r="E6" s="11"/>
      <c r="F6" s="12" t="s">
        <v>56</v>
      </c>
      <c r="G6" s="13">
        <f>SUM(G7:G8)</f>
        <v>0</v>
      </c>
      <c r="H6" s="11">
        <f t="shared" ref="H6:R6" si="0">SUM(H7:H8)</f>
        <v>0</v>
      </c>
      <c r="I6" s="11">
        <f t="shared" si="0"/>
        <v>0</v>
      </c>
      <c r="J6" s="11">
        <f t="shared" si="0"/>
        <v>0</v>
      </c>
      <c r="K6" s="11">
        <f t="shared" si="0"/>
        <v>0</v>
      </c>
      <c r="L6" s="11">
        <f t="shared" si="0"/>
        <v>0</v>
      </c>
      <c r="M6" s="11">
        <f t="shared" si="0"/>
        <v>0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  <c r="S6" s="14">
        <f t="shared" ref="S6" si="1">SUM(G6:R6)</f>
        <v>0</v>
      </c>
      <c r="T6" s="14">
        <f t="shared" ref="T6" si="2">+IF(ProfondeurHistorique="","",S6/ProfondeurHistorique)</f>
        <v>0</v>
      </c>
    </row>
    <row r="7" spans="1:20" ht="21.75" customHeight="1" x14ac:dyDescent="0.25">
      <c r="A7" s="45" t="s">
        <v>4</v>
      </c>
      <c r="B7" s="46"/>
      <c r="C7" s="46"/>
      <c r="D7" s="46"/>
      <c r="E7" s="46"/>
      <c r="F7" s="47" t="s">
        <v>33</v>
      </c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6"/>
      <c r="S7" s="16">
        <f t="shared" ref="S7:S18" si="3">SUM(G7:R7)</f>
        <v>0</v>
      </c>
      <c r="T7" s="16">
        <f t="shared" ref="T7:T18" si="4">+IF(ProfondeurHistorique="","",S7/ProfondeurHistorique)</f>
        <v>0</v>
      </c>
    </row>
    <row r="8" spans="1:20" ht="21.75" customHeight="1" thickBot="1" x14ac:dyDescent="0.3">
      <c r="A8" s="45" t="s">
        <v>21</v>
      </c>
      <c r="B8" s="46"/>
      <c r="C8" s="46"/>
      <c r="D8" s="46"/>
      <c r="E8" s="46"/>
      <c r="F8" s="47" t="s">
        <v>34</v>
      </c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7"/>
      <c r="S8" s="16">
        <f t="shared" ref="S8" si="5">SUM(G8:R8)</f>
        <v>0</v>
      </c>
      <c r="T8" s="16">
        <f t="shared" ref="T8" si="6">+IF(ProfondeurHistorique="","",S8/ProfondeurHistorique)</f>
        <v>0</v>
      </c>
    </row>
    <row r="9" spans="1:20" ht="21.75" customHeight="1" thickBot="1" x14ac:dyDescent="0.3">
      <c r="A9" s="10" t="s">
        <v>20</v>
      </c>
      <c r="B9" s="11"/>
      <c r="C9" s="11"/>
      <c r="D9" s="11"/>
      <c r="E9" s="11"/>
      <c r="F9" s="12" t="s">
        <v>57</v>
      </c>
      <c r="G9" s="13">
        <f>SUM(G10:G20)</f>
        <v>0</v>
      </c>
      <c r="H9" s="13">
        <f t="shared" ref="H9:T9" si="7">SUM(H10:H20)</f>
        <v>0</v>
      </c>
      <c r="I9" s="13">
        <f t="shared" si="7"/>
        <v>0</v>
      </c>
      <c r="J9" s="13">
        <f t="shared" si="7"/>
        <v>0</v>
      </c>
      <c r="K9" s="13">
        <f t="shared" si="7"/>
        <v>0</v>
      </c>
      <c r="L9" s="13">
        <f t="shared" si="7"/>
        <v>0</v>
      </c>
      <c r="M9" s="13">
        <f t="shared" si="7"/>
        <v>0</v>
      </c>
      <c r="N9" s="13">
        <f t="shared" si="7"/>
        <v>0</v>
      </c>
      <c r="O9" s="13">
        <f t="shared" si="7"/>
        <v>0</v>
      </c>
      <c r="P9" s="13">
        <f t="shared" si="7"/>
        <v>0</v>
      </c>
      <c r="Q9" s="13">
        <f t="shared" si="7"/>
        <v>0</v>
      </c>
      <c r="R9" s="13">
        <f t="shared" si="7"/>
        <v>0</v>
      </c>
      <c r="S9" s="14">
        <f t="shared" si="7"/>
        <v>0</v>
      </c>
      <c r="T9" s="14">
        <f t="shared" si="7"/>
        <v>0</v>
      </c>
    </row>
    <row r="10" spans="1:20" ht="21.75" customHeight="1" x14ac:dyDescent="0.25">
      <c r="A10" s="45" t="s">
        <v>79</v>
      </c>
      <c r="B10" s="46"/>
      <c r="C10" s="46"/>
      <c r="D10" s="46"/>
      <c r="E10" s="46"/>
      <c r="F10" s="47" t="s">
        <v>36</v>
      </c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  <c r="S10" s="17">
        <f t="shared" si="3"/>
        <v>0</v>
      </c>
      <c r="T10" s="17">
        <f t="shared" si="4"/>
        <v>0</v>
      </c>
    </row>
    <row r="11" spans="1:20" ht="21.75" customHeight="1" x14ac:dyDescent="0.25">
      <c r="A11" s="45" t="s">
        <v>80</v>
      </c>
      <c r="B11" s="46"/>
      <c r="C11" s="46"/>
      <c r="D11" s="46"/>
      <c r="E11" s="46"/>
      <c r="F11" s="47" t="s">
        <v>39</v>
      </c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6"/>
      <c r="S11" s="18">
        <f t="shared" si="3"/>
        <v>0</v>
      </c>
      <c r="T11" s="19">
        <f t="shared" si="4"/>
        <v>0</v>
      </c>
    </row>
    <row r="12" spans="1:20" ht="21.75" customHeight="1" x14ac:dyDescent="0.25">
      <c r="A12" s="45" t="s">
        <v>5</v>
      </c>
      <c r="B12" s="46"/>
      <c r="C12" s="46"/>
      <c r="D12" s="46"/>
      <c r="E12" s="46"/>
      <c r="F12" s="55" t="s">
        <v>37</v>
      </c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18">
        <f t="shared" si="3"/>
        <v>0</v>
      </c>
      <c r="T12" s="19">
        <f t="shared" si="4"/>
        <v>0</v>
      </c>
    </row>
    <row r="13" spans="1:20" ht="21.75" customHeight="1" x14ac:dyDescent="0.25">
      <c r="A13" s="45" t="s">
        <v>11</v>
      </c>
      <c r="B13" s="46"/>
      <c r="C13" s="46"/>
      <c r="D13" s="46"/>
      <c r="E13" s="46"/>
      <c r="F13" s="55" t="s">
        <v>70</v>
      </c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6"/>
      <c r="S13" s="18">
        <f t="shared" si="3"/>
        <v>0</v>
      </c>
      <c r="T13" s="19">
        <f t="shared" si="4"/>
        <v>0</v>
      </c>
    </row>
    <row r="14" spans="1:20" ht="21.75" customHeight="1" x14ac:dyDescent="0.25">
      <c r="A14" s="45" t="s">
        <v>12</v>
      </c>
      <c r="B14" s="46"/>
      <c r="C14" s="46"/>
      <c r="D14" s="46"/>
      <c r="E14" s="46"/>
      <c r="F14" s="55" t="s">
        <v>64</v>
      </c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6"/>
      <c r="S14" s="18">
        <f t="shared" si="3"/>
        <v>0</v>
      </c>
      <c r="T14" s="19">
        <f t="shared" si="4"/>
        <v>0</v>
      </c>
    </row>
    <row r="15" spans="1:20" ht="21.75" customHeight="1" x14ac:dyDescent="0.25">
      <c r="A15" s="45" t="s">
        <v>63</v>
      </c>
      <c r="B15" s="46"/>
      <c r="C15" s="46"/>
      <c r="D15" s="46"/>
      <c r="E15" s="46"/>
      <c r="F15" s="55" t="s">
        <v>40</v>
      </c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6"/>
      <c r="S15" s="20">
        <f t="shared" si="3"/>
        <v>0</v>
      </c>
      <c r="T15" s="20">
        <f t="shared" si="4"/>
        <v>0</v>
      </c>
    </row>
    <row r="16" spans="1:20" ht="21.75" customHeight="1" x14ac:dyDescent="0.25">
      <c r="A16" s="45" t="s">
        <v>6</v>
      </c>
      <c r="B16" s="46"/>
      <c r="C16" s="46"/>
      <c r="D16" s="46"/>
      <c r="E16" s="46"/>
      <c r="F16" s="55" t="s">
        <v>42</v>
      </c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6"/>
      <c r="S16" s="18">
        <f t="shared" si="3"/>
        <v>0</v>
      </c>
      <c r="T16" s="19">
        <f t="shared" si="4"/>
        <v>0</v>
      </c>
    </row>
    <row r="17" spans="1:20" ht="21.75" customHeight="1" x14ac:dyDescent="0.25">
      <c r="A17" s="45" t="s">
        <v>7</v>
      </c>
      <c r="B17" s="46"/>
      <c r="C17" s="46"/>
      <c r="D17" s="46"/>
      <c r="E17" s="46"/>
      <c r="F17" s="55" t="s">
        <v>61</v>
      </c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6"/>
      <c r="S17" s="18">
        <f t="shared" si="3"/>
        <v>0</v>
      </c>
      <c r="T17" s="19">
        <f t="shared" si="4"/>
        <v>0</v>
      </c>
    </row>
    <row r="18" spans="1:20" ht="21.75" customHeight="1" x14ac:dyDescent="0.25">
      <c r="A18" s="45" t="s">
        <v>71</v>
      </c>
      <c r="B18" s="46"/>
      <c r="C18" s="46"/>
      <c r="D18" s="46"/>
      <c r="E18" s="46"/>
      <c r="F18" s="55" t="s">
        <v>54</v>
      </c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6"/>
      <c r="S18" s="21">
        <f t="shared" si="3"/>
        <v>0</v>
      </c>
      <c r="T18" s="21">
        <f t="shared" si="4"/>
        <v>0</v>
      </c>
    </row>
    <row r="19" spans="1:20" ht="21.75" customHeight="1" x14ac:dyDescent="0.25">
      <c r="A19" s="45" t="s">
        <v>13</v>
      </c>
      <c r="B19" s="46"/>
      <c r="C19" s="46"/>
      <c r="D19" s="46"/>
      <c r="E19" s="46"/>
      <c r="F19" s="55" t="s">
        <v>55</v>
      </c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6"/>
      <c r="S19" s="21">
        <f t="shared" ref="S19" si="8">SUM(G19:R19)</f>
        <v>0</v>
      </c>
      <c r="T19" s="21">
        <f t="shared" ref="T19" si="9">+IF(ProfondeurHistorique="","",S19/ProfondeurHistorique)</f>
        <v>0</v>
      </c>
    </row>
    <row r="20" spans="1:20" ht="21.75" customHeight="1" thickBot="1" x14ac:dyDescent="0.3">
      <c r="A20" s="45" t="s">
        <v>18</v>
      </c>
      <c r="B20" s="48"/>
      <c r="C20" s="48"/>
      <c r="D20" s="48"/>
      <c r="E20" s="48"/>
      <c r="F20" s="55" t="s">
        <v>62</v>
      </c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6"/>
      <c r="S20" s="21">
        <f t="shared" ref="S20" si="10">SUM(G20:R20)</f>
        <v>0</v>
      </c>
      <c r="T20" s="21">
        <f t="shared" ref="T20" si="11">+IF(ProfondeurHistorique="","",S20/ProfondeurHistorique)</f>
        <v>0</v>
      </c>
    </row>
    <row r="21" spans="1:20" ht="21.75" customHeight="1" thickBot="1" x14ac:dyDescent="0.3">
      <c r="A21" s="56" t="s">
        <v>14</v>
      </c>
      <c r="B21" s="57"/>
      <c r="C21" s="57"/>
      <c r="D21" s="57"/>
      <c r="E21" s="57"/>
      <c r="F21" s="58" t="s">
        <v>58</v>
      </c>
      <c r="G21" s="59">
        <f t="shared" ref="G21:R21" si="12">G6-G9</f>
        <v>0</v>
      </c>
      <c r="H21" s="59">
        <f t="shared" si="12"/>
        <v>0</v>
      </c>
      <c r="I21" s="59">
        <f t="shared" si="12"/>
        <v>0</v>
      </c>
      <c r="J21" s="59">
        <f t="shared" si="12"/>
        <v>0</v>
      </c>
      <c r="K21" s="59">
        <f t="shared" si="12"/>
        <v>0</v>
      </c>
      <c r="L21" s="59">
        <f t="shared" si="12"/>
        <v>0</v>
      </c>
      <c r="M21" s="59">
        <f t="shared" si="12"/>
        <v>0</v>
      </c>
      <c r="N21" s="59">
        <f t="shared" si="12"/>
        <v>0</v>
      </c>
      <c r="O21" s="59">
        <f t="shared" si="12"/>
        <v>0</v>
      </c>
      <c r="P21" s="59">
        <f t="shared" si="12"/>
        <v>0</v>
      </c>
      <c r="Q21" s="59">
        <f t="shared" si="12"/>
        <v>0</v>
      </c>
      <c r="R21" s="59">
        <f t="shared" si="12"/>
        <v>0</v>
      </c>
      <c r="S21" s="60">
        <f t="shared" ref="S21" si="13">SUM(G21:R21)</f>
        <v>0</v>
      </c>
      <c r="T21" s="61">
        <f t="shared" ref="T21" si="14">+IF(ProfondeurHistorique="","",S21/ProfondeurHistorique)</f>
        <v>0</v>
      </c>
    </row>
    <row r="22" spans="1:20" ht="12" customHeight="1" thickBot="1" x14ac:dyDescent="0.3"/>
    <row r="23" spans="1:20" ht="21.75" customHeight="1" thickBot="1" x14ac:dyDescent="0.3">
      <c r="A23" s="64" t="s">
        <v>81</v>
      </c>
      <c r="B23" s="65"/>
      <c r="C23" s="65"/>
      <c r="D23" s="65"/>
      <c r="E23" s="65"/>
      <c r="F23" s="66" t="s">
        <v>82</v>
      </c>
      <c r="G23" s="15">
        <f>G21+Plan_trésorerie_personnel!G13</f>
        <v>0</v>
      </c>
      <c r="H23" s="15">
        <f>H21+Plan_trésorerie_personnel!H13</f>
        <v>0</v>
      </c>
      <c r="I23" s="15">
        <f>I21+Plan_trésorerie_personnel!I13</f>
        <v>0</v>
      </c>
      <c r="J23" s="15">
        <f>J21+Plan_trésorerie_personnel!J13</f>
        <v>0</v>
      </c>
      <c r="K23" s="15">
        <f>K21+Plan_trésorerie_personnel!K13</f>
        <v>0</v>
      </c>
      <c r="L23" s="15">
        <f>L21+Plan_trésorerie_personnel!L13</f>
        <v>0</v>
      </c>
      <c r="M23" s="15">
        <f>M21+Plan_trésorerie_personnel!M13</f>
        <v>0</v>
      </c>
      <c r="N23" s="15">
        <f>N21+Plan_trésorerie_personnel!N13</f>
        <v>0</v>
      </c>
      <c r="O23" s="15">
        <f>O21+Plan_trésorerie_personnel!O13</f>
        <v>0</v>
      </c>
      <c r="P23" s="15">
        <f>P21+Plan_trésorerie_personnel!P13</f>
        <v>0</v>
      </c>
      <c r="Q23" s="15">
        <f>Q21+Plan_trésorerie_personnel!Q13</f>
        <v>0</v>
      </c>
      <c r="R23" s="62">
        <f>R21+Plan_trésorerie_personnel!R13</f>
        <v>0</v>
      </c>
      <c r="S23" s="63">
        <f>S21+Plan_trésorerie_personnel!S13</f>
        <v>0</v>
      </c>
      <c r="T23" s="63">
        <f>T21+Plan_trésorerie_personnel!T13</f>
        <v>0</v>
      </c>
    </row>
    <row r="24" spans="1:20" x14ac:dyDescent="0.25">
      <c r="A24" s="70" t="s">
        <v>83</v>
      </c>
      <c r="B24" s="70" t="s">
        <v>84</v>
      </c>
      <c r="C24" s="70"/>
      <c r="D24" s="70"/>
      <c r="E24" s="70"/>
      <c r="F24" s="70"/>
    </row>
    <row r="25" spans="1:20" x14ac:dyDescent="0.25">
      <c r="A25" s="70"/>
      <c r="B25" s="70"/>
      <c r="C25" s="70"/>
      <c r="D25" s="70"/>
      <c r="E25" s="70"/>
      <c r="F25" s="70"/>
    </row>
    <row r="26" spans="1:20" x14ac:dyDescent="0.25">
      <c r="A26" s="70"/>
      <c r="B26" s="70"/>
      <c r="C26" s="70"/>
      <c r="D26" s="70"/>
      <c r="E26" s="70"/>
      <c r="F26" s="70"/>
    </row>
    <row r="27" spans="1:20" x14ac:dyDescent="0.25">
      <c r="A27" s="70"/>
      <c r="B27" s="70"/>
      <c r="C27" s="70"/>
      <c r="D27" s="70"/>
      <c r="E27" s="70"/>
      <c r="F27" s="70"/>
    </row>
    <row r="28" spans="1:20" x14ac:dyDescent="0.25">
      <c r="A28" s="70"/>
      <c r="B28" s="70"/>
      <c r="C28" s="70"/>
      <c r="D28" s="70"/>
      <c r="E28" s="70"/>
      <c r="F28" s="70"/>
    </row>
  </sheetData>
  <sheetProtection sheet="1" objects="1" scenarios="1"/>
  <mergeCells count="5">
    <mergeCell ref="A1:C1"/>
    <mergeCell ref="D1:F1"/>
    <mergeCell ref="G1:T1"/>
    <mergeCell ref="A24:A28"/>
    <mergeCell ref="B24:F28"/>
  </mergeCells>
  <dataValidations count="4">
    <dataValidation type="whole" allowBlank="1" showInputMessage="1" showErrorMessage="1" errorTitle="Nbre de mois renseigné" error="Ce nombre doit être compris entre 6 et 12" promptTitle="Profondeur historique" prompt="Renseigner le nombre de mois d'historqiue qui doit être compris entre 1 et 12" sqref="B4" xr:uid="{00000000-0002-0000-0000-000000000000}">
      <formula1>1</formula1>
      <formula2>12</formula2>
    </dataValidation>
    <dataValidation allowBlank="1" showInputMessage="1" showErrorMessage="1" promptTitle="Date du solde M/N-1" prompt="Indiquez la date du solde M/N-1" sqref="B5" xr:uid="{00000000-0002-0000-0000-000001000000}">
      <formula1>0</formula1>
      <formula2>0</formula2>
    </dataValidation>
    <dataValidation type="list" allowBlank="1" showInputMessage="1" showErrorMessage="1" sqref="A7:E8 A10:E20" xr:uid="{00000000-0002-0000-0000-000002000000}">
      <formula1>rubriques</formula1>
    </dataValidation>
    <dataValidation type="list" allowBlank="1" showInputMessage="1" showErrorMessage="1" sqref="F7:F8 F10:F20" xr:uid="{00000000-0002-0000-0000-000003000000}">
      <formula1>rub_ar</formula1>
    </dataValidation>
  </dataValidations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>&amp;LModèle_plan_trésorerie_diagnostique&amp;C&amp;P/&amp;N&amp;R&amp;D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T14"/>
  <sheetViews>
    <sheetView showGridLines="0" tabSelected="1" topLeftCell="A2" zoomScale="85" zoomScaleNormal="85" workbookViewId="0">
      <pane ySplit="4" topLeftCell="A6" activePane="bottomLeft" state="frozen"/>
      <selection activeCell="B2" sqref="B2"/>
      <selection pane="bottomLeft" activeCell="F11" sqref="F11"/>
    </sheetView>
  </sheetViews>
  <sheetFormatPr baseColWidth="10" defaultRowHeight="15" x14ac:dyDescent="0.25"/>
  <cols>
    <col min="1" max="1" width="32.42578125" style="28" bestFit="1" customWidth="1"/>
    <col min="2" max="2" width="14.85546875" style="28" bestFit="1" customWidth="1"/>
    <col min="3" max="3" width="9.42578125" style="28" customWidth="1"/>
    <col min="4" max="5" width="3.85546875" style="28" customWidth="1"/>
    <col min="6" max="6" width="4.85546875" style="28" customWidth="1"/>
    <col min="7" max="16384" width="11.42578125" style="28"/>
  </cols>
  <sheetData>
    <row r="1" spans="1:20" ht="15.75" thickBot="1" x14ac:dyDescent="0.3">
      <c r="A1" s="67" t="s">
        <v>0</v>
      </c>
      <c r="B1" s="67"/>
      <c r="C1" s="67"/>
      <c r="D1" s="68"/>
      <c r="E1" s="68"/>
      <c r="F1" s="68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1" x14ac:dyDescent="0.35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29" t="s">
        <v>75</v>
      </c>
      <c r="L2" s="30"/>
      <c r="M2" s="29"/>
      <c r="N2" s="30"/>
      <c r="O2" s="30"/>
      <c r="P2" s="30"/>
      <c r="Q2" s="30"/>
      <c r="R2" s="30"/>
      <c r="S2" s="30"/>
      <c r="T2" s="29"/>
    </row>
    <row r="3" spans="1:20" ht="16.5" thickBot="1" x14ac:dyDescent="0.3">
      <c r="A3" s="31" t="s">
        <v>29</v>
      </c>
      <c r="B3" s="32"/>
      <c r="C3" s="33"/>
      <c r="D3" s="33"/>
      <c r="E3" s="33"/>
      <c r="F3" s="51" t="s">
        <v>77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5"/>
    </row>
    <row r="4" spans="1:20" ht="30" x14ac:dyDescent="0.25">
      <c r="A4" s="49" t="s">
        <v>76</v>
      </c>
      <c r="B4" s="50">
        <v>12</v>
      </c>
      <c r="C4" s="36" t="s">
        <v>1</v>
      </c>
      <c r="D4" s="36"/>
      <c r="E4" s="36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  <c r="S4" s="40" t="s">
        <v>2</v>
      </c>
      <c r="T4" s="41" t="s">
        <v>3</v>
      </c>
    </row>
    <row r="5" spans="1:20" ht="16.5" thickBot="1" x14ac:dyDescent="0.3">
      <c r="A5" s="52" t="s">
        <v>78</v>
      </c>
      <c r="B5" s="9">
        <v>43977</v>
      </c>
      <c r="C5" s="8">
        <v>0</v>
      </c>
      <c r="D5" s="42" t="s">
        <v>30</v>
      </c>
      <c r="E5" s="42"/>
      <c r="F5" s="43"/>
      <c r="G5" s="44">
        <f>+B5</f>
        <v>43977</v>
      </c>
      <c r="H5" s="44">
        <v>44012</v>
      </c>
      <c r="I5" s="44">
        <v>44043</v>
      </c>
      <c r="J5" s="44">
        <v>44074</v>
      </c>
      <c r="K5" s="44">
        <v>44104</v>
      </c>
      <c r="L5" s="44">
        <v>44135</v>
      </c>
      <c r="M5" s="44">
        <v>44165</v>
      </c>
      <c r="N5" s="44">
        <v>44196</v>
      </c>
      <c r="O5" s="44">
        <v>44227</v>
      </c>
      <c r="P5" s="44">
        <v>44255</v>
      </c>
      <c r="Q5" s="44">
        <v>44286</v>
      </c>
      <c r="R5" s="44">
        <v>44316</v>
      </c>
      <c r="S5" s="53" t="s">
        <v>59</v>
      </c>
      <c r="T5" s="54" t="s">
        <v>60</v>
      </c>
    </row>
    <row r="6" spans="1:20" ht="21.75" customHeight="1" thickBot="1" x14ac:dyDescent="0.3">
      <c r="A6" s="10" t="s">
        <v>22</v>
      </c>
      <c r="B6" s="11"/>
      <c r="C6" s="11"/>
      <c r="D6" s="11"/>
      <c r="E6" s="11"/>
      <c r="F6" s="12" t="s">
        <v>72</v>
      </c>
      <c r="G6" s="13">
        <f>SUM(G7:G8)</f>
        <v>0</v>
      </c>
      <c r="H6" s="13">
        <f t="shared" ref="H6:R6" si="0">SUM(H7:H8)</f>
        <v>0</v>
      </c>
      <c r="I6" s="13">
        <f t="shared" si="0"/>
        <v>0</v>
      </c>
      <c r="J6" s="13">
        <f t="shared" si="0"/>
        <v>0</v>
      </c>
      <c r="K6" s="13">
        <f t="shared" si="0"/>
        <v>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  <c r="Q6" s="13">
        <f t="shared" si="0"/>
        <v>0</v>
      </c>
      <c r="R6" s="13">
        <f t="shared" si="0"/>
        <v>0</v>
      </c>
      <c r="S6" s="14">
        <f t="shared" ref="S6:S12" si="1">SUM(G6:R6)</f>
        <v>0</v>
      </c>
      <c r="T6" s="14">
        <f t="shared" ref="T6:T12" si="2">+IF(ProfondeurHistorique="","",S6/ProfondeurHistorique)</f>
        <v>0</v>
      </c>
    </row>
    <row r="7" spans="1:20" ht="21.75" customHeight="1" x14ac:dyDescent="0.25">
      <c r="A7" s="45" t="s">
        <v>8</v>
      </c>
      <c r="B7" s="46"/>
      <c r="C7" s="46"/>
      <c r="D7" s="46"/>
      <c r="E7" s="46"/>
      <c r="F7" s="47" t="s">
        <v>67</v>
      </c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6"/>
      <c r="S7" s="22">
        <f t="shared" si="1"/>
        <v>0</v>
      </c>
      <c r="T7" s="23">
        <f t="shared" si="2"/>
        <v>0</v>
      </c>
    </row>
    <row r="8" spans="1:20" ht="21.75" customHeight="1" thickBot="1" x14ac:dyDescent="0.3">
      <c r="A8" s="45" t="s">
        <v>15</v>
      </c>
      <c r="B8" s="46"/>
      <c r="C8" s="46"/>
      <c r="D8" s="46"/>
      <c r="E8" s="46"/>
      <c r="F8" s="47" t="s">
        <v>68</v>
      </c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6"/>
      <c r="S8" s="24">
        <f t="shared" ref="S8:S9" si="3">SUM(G8:R8)</f>
        <v>0</v>
      </c>
      <c r="T8" s="25">
        <f t="shared" ref="T8:T9" si="4">+IF(ProfondeurHistorique="","",S8/ProfondeurHistorique)</f>
        <v>0</v>
      </c>
    </row>
    <row r="9" spans="1:20" ht="21.75" customHeight="1" thickBot="1" x14ac:dyDescent="0.3">
      <c r="A9" s="10" t="s">
        <v>23</v>
      </c>
      <c r="B9" s="11"/>
      <c r="C9" s="11"/>
      <c r="D9" s="11"/>
      <c r="E9" s="11"/>
      <c r="F9" s="12" t="s">
        <v>73</v>
      </c>
      <c r="G9" s="13">
        <f>SUM(G10:G12)</f>
        <v>0</v>
      </c>
      <c r="H9" s="13">
        <f t="shared" ref="H9:R9" si="5">SUM(H10:H12)</f>
        <v>0</v>
      </c>
      <c r="I9" s="13">
        <f t="shared" si="5"/>
        <v>0</v>
      </c>
      <c r="J9" s="13">
        <f t="shared" si="5"/>
        <v>0</v>
      </c>
      <c r="K9" s="13">
        <f t="shared" si="5"/>
        <v>0</v>
      </c>
      <c r="L9" s="13">
        <f t="shared" si="5"/>
        <v>0</v>
      </c>
      <c r="M9" s="13">
        <f t="shared" si="5"/>
        <v>0</v>
      </c>
      <c r="N9" s="13">
        <f t="shared" si="5"/>
        <v>0</v>
      </c>
      <c r="O9" s="13">
        <f t="shared" si="5"/>
        <v>0</v>
      </c>
      <c r="P9" s="13">
        <f t="shared" si="5"/>
        <v>0</v>
      </c>
      <c r="Q9" s="13">
        <f t="shared" si="5"/>
        <v>0</v>
      </c>
      <c r="R9" s="13">
        <f t="shared" si="5"/>
        <v>0</v>
      </c>
      <c r="S9" s="14">
        <f t="shared" si="3"/>
        <v>0</v>
      </c>
      <c r="T9" s="14">
        <f t="shared" si="4"/>
        <v>0</v>
      </c>
    </row>
    <row r="10" spans="1:20" ht="21.75" customHeight="1" x14ac:dyDescent="0.25">
      <c r="A10" s="45" t="s">
        <v>9</v>
      </c>
      <c r="B10" s="46"/>
      <c r="C10" s="46"/>
      <c r="D10" s="46"/>
      <c r="E10" s="46"/>
      <c r="F10" s="47" t="s">
        <v>66</v>
      </c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6"/>
      <c r="S10" s="26">
        <f t="shared" si="1"/>
        <v>0</v>
      </c>
      <c r="T10" s="23">
        <f t="shared" si="2"/>
        <v>0</v>
      </c>
    </row>
    <row r="11" spans="1:20" ht="21.75" customHeight="1" x14ac:dyDescent="0.25">
      <c r="A11" s="45" t="s">
        <v>16</v>
      </c>
      <c r="B11" s="46"/>
      <c r="C11" s="46"/>
      <c r="D11" s="46"/>
      <c r="E11" s="46"/>
      <c r="F11" s="47" t="s">
        <v>65</v>
      </c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6"/>
      <c r="S11" s="20">
        <f t="shared" si="1"/>
        <v>0</v>
      </c>
      <c r="T11" s="20">
        <f t="shared" si="2"/>
        <v>0</v>
      </c>
    </row>
    <row r="12" spans="1:20" ht="21.75" customHeight="1" thickBot="1" x14ac:dyDescent="0.3">
      <c r="A12" s="45" t="s">
        <v>10</v>
      </c>
      <c r="B12" s="46"/>
      <c r="C12" s="46"/>
      <c r="D12" s="46"/>
      <c r="E12" s="46"/>
      <c r="F12" s="47" t="s">
        <v>69</v>
      </c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6"/>
      <c r="S12" s="27">
        <f t="shared" si="1"/>
        <v>0</v>
      </c>
      <c r="T12" s="27">
        <f t="shared" si="2"/>
        <v>0</v>
      </c>
    </row>
    <row r="13" spans="1:20" ht="21.75" customHeight="1" thickBot="1" x14ac:dyDescent="0.3">
      <c r="A13" s="56" t="s">
        <v>17</v>
      </c>
      <c r="B13" s="57"/>
      <c r="C13" s="57"/>
      <c r="D13" s="57"/>
      <c r="E13" s="57"/>
      <c r="F13" s="58" t="s">
        <v>74</v>
      </c>
      <c r="G13" s="59">
        <f>G6-G9</f>
        <v>0</v>
      </c>
      <c r="H13" s="59">
        <f t="shared" ref="H13:R13" si="6">H6-H9</f>
        <v>0</v>
      </c>
      <c r="I13" s="59">
        <f t="shared" si="6"/>
        <v>0</v>
      </c>
      <c r="J13" s="59">
        <f t="shared" si="6"/>
        <v>0</v>
      </c>
      <c r="K13" s="59">
        <f t="shared" si="6"/>
        <v>0</v>
      </c>
      <c r="L13" s="59">
        <f t="shared" si="6"/>
        <v>0</v>
      </c>
      <c r="M13" s="59">
        <f t="shared" si="6"/>
        <v>0</v>
      </c>
      <c r="N13" s="59">
        <f t="shared" si="6"/>
        <v>0</v>
      </c>
      <c r="O13" s="59">
        <f t="shared" si="6"/>
        <v>0</v>
      </c>
      <c r="P13" s="59">
        <f t="shared" si="6"/>
        <v>0</v>
      </c>
      <c r="Q13" s="59">
        <f t="shared" si="6"/>
        <v>0</v>
      </c>
      <c r="R13" s="59">
        <f t="shared" si="6"/>
        <v>0</v>
      </c>
      <c r="S13" s="60">
        <f t="shared" ref="S13" si="7">SUM(G13:R13)</f>
        <v>0</v>
      </c>
      <c r="T13" s="61">
        <f t="shared" ref="T13" si="8">+IF(ProfondeurHistorique="","",S13/ProfondeurHistorique)</f>
        <v>0</v>
      </c>
    </row>
    <row r="14" spans="1:20" ht="9" customHeight="1" x14ac:dyDescent="0.25"/>
  </sheetData>
  <sheetProtection sheet="1" objects="1" scenarios="1"/>
  <mergeCells count="3">
    <mergeCell ref="A1:C1"/>
    <mergeCell ref="D1:F1"/>
    <mergeCell ref="G1:T1"/>
  </mergeCells>
  <dataValidations count="4">
    <dataValidation type="list" allowBlank="1" showInputMessage="1" showErrorMessage="1" sqref="F7:F8 F10:F12" xr:uid="{00000000-0002-0000-0100-000000000000}">
      <formula1>rub_ar</formula1>
    </dataValidation>
    <dataValidation type="list" allowBlank="1" showInputMessage="1" showErrorMessage="1" sqref="A7:E8 A10:E12" xr:uid="{00000000-0002-0000-0100-000001000000}">
      <formula1>rubriques</formula1>
    </dataValidation>
    <dataValidation allowBlank="1" showInputMessage="1" showErrorMessage="1" promptTitle="Date du solde M/N-1" prompt="Indiquez la date du solde M/N-1" sqref="B5" xr:uid="{00000000-0002-0000-0100-000002000000}">
      <formula1>0</formula1>
      <formula2>0</formula2>
    </dataValidation>
    <dataValidation type="whole" allowBlank="1" showInputMessage="1" showErrorMessage="1" errorTitle="Nbre de mois renseigné" error="Ce nombre doit être compris entre 6 et 12" promptTitle="Profondeur historique" prompt="Renseigner le nombre de mois d'historqiue qui doit être compris entre 1 et 12" sqref="B4" xr:uid="{00000000-0002-0000-0100-000003000000}">
      <formula1>1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>&amp;LModèle_plan_trésorerie_diagnostique&amp;C&amp;P/&amp;N&amp;R&amp;D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H43"/>
  <sheetViews>
    <sheetView workbookViewId="0">
      <selection activeCell="B5" sqref="B5"/>
    </sheetView>
  </sheetViews>
  <sheetFormatPr baseColWidth="10" defaultRowHeight="15" x14ac:dyDescent="0.25"/>
  <cols>
    <col min="1" max="1" width="25.28515625" bestFit="1" customWidth="1"/>
    <col min="2" max="2" width="30.7109375" bestFit="1" customWidth="1"/>
  </cols>
  <sheetData>
    <row r="1" spans="1:8" x14ac:dyDescent="0.25">
      <c r="B1" s="1" t="s">
        <v>24</v>
      </c>
      <c r="C1" s="1"/>
      <c r="D1" s="1"/>
      <c r="E1" s="1"/>
      <c r="F1" s="1"/>
      <c r="G1" s="1"/>
      <c r="H1" t="s">
        <v>32</v>
      </c>
    </row>
    <row r="2" spans="1:8" x14ac:dyDescent="0.25">
      <c r="A2" s="1" t="s">
        <v>26</v>
      </c>
      <c r="B2" t="s">
        <v>4</v>
      </c>
      <c r="D2" t="s">
        <v>33</v>
      </c>
      <c r="H2" t="s">
        <v>31</v>
      </c>
    </row>
    <row r="3" spans="1:8" x14ac:dyDescent="0.25">
      <c r="A3" s="1" t="s">
        <v>26</v>
      </c>
      <c r="B3" t="s">
        <v>21</v>
      </c>
      <c r="D3" t="s">
        <v>34</v>
      </c>
    </row>
    <row r="4" spans="1:8" x14ac:dyDescent="0.25">
      <c r="A4" s="1" t="s">
        <v>27</v>
      </c>
      <c r="B4" t="s">
        <v>79</v>
      </c>
      <c r="D4" t="s">
        <v>36</v>
      </c>
      <c r="H4" t="s">
        <v>35</v>
      </c>
    </row>
    <row r="5" spans="1:8" x14ac:dyDescent="0.25">
      <c r="A5" s="1" t="s">
        <v>27</v>
      </c>
      <c r="B5" t="s">
        <v>80</v>
      </c>
      <c r="D5" t="s">
        <v>39</v>
      </c>
    </row>
    <row r="6" spans="1:8" x14ac:dyDescent="0.25">
      <c r="A6" s="1" t="s">
        <v>27</v>
      </c>
      <c r="B6" t="s">
        <v>5</v>
      </c>
      <c r="D6" t="s">
        <v>37</v>
      </c>
    </row>
    <row r="7" spans="1:8" x14ac:dyDescent="0.25">
      <c r="A7" s="1" t="s">
        <v>27</v>
      </c>
      <c r="B7" t="s">
        <v>11</v>
      </c>
      <c r="D7" t="s">
        <v>70</v>
      </c>
      <c r="H7" t="s">
        <v>38</v>
      </c>
    </row>
    <row r="8" spans="1:8" x14ac:dyDescent="0.25">
      <c r="A8" s="1" t="s">
        <v>27</v>
      </c>
      <c r="B8" t="s">
        <v>12</v>
      </c>
      <c r="D8" t="s">
        <v>64</v>
      </c>
    </row>
    <row r="9" spans="1:8" x14ac:dyDescent="0.25">
      <c r="A9" s="1" t="s">
        <v>27</v>
      </c>
      <c r="B9" t="s">
        <v>63</v>
      </c>
      <c r="D9" t="s">
        <v>40</v>
      </c>
    </row>
    <row r="10" spans="1:8" x14ac:dyDescent="0.25">
      <c r="A10" s="1" t="s">
        <v>27</v>
      </c>
      <c r="B10" t="s">
        <v>6</v>
      </c>
      <c r="D10" t="s">
        <v>42</v>
      </c>
    </row>
    <row r="11" spans="1:8" x14ac:dyDescent="0.25">
      <c r="A11" s="1" t="s">
        <v>27</v>
      </c>
      <c r="B11" t="s">
        <v>7</v>
      </c>
      <c r="D11" t="s">
        <v>61</v>
      </c>
      <c r="H11" t="s">
        <v>41</v>
      </c>
    </row>
    <row r="12" spans="1:8" x14ac:dyDescent="0.25">
      <c r="A12" s="1" t="s">
        <v>27</v>
      </c>
      <c r="B12" t="s">
        <v>71</v>
      </c>
      <c r="D12" t="s">
        <v>54</v>
      </c>
    </row>
    <row r="13" spans="1:8" x14ac:dyDescent="0.25">
      <c r="A13" s="1" t="s">
        <v>27</v>
      </c>
      <c r="B13" t="s">
        <v>13</v>
      </c>
      <c r="D13" t="s">
        <v>55</v>
      </c>
    </row>
    <row r="14" spans="1:8" x14ac:dyDescent="0.25">
      <c r="A14" s="1" t="s">
        <v>27</v>
      </c>
      <c r="B14" t="s">
        <v>18</v>
      </c>
      <c r="D14" t="s">
        <v>62</v>
      </c>
    </row>
    <row r="15" spans="1:8" x14ac:dyDescent="0.25">
      <c r="A15" s="1" t="s">
        <v>22</v>
      </c>
      <c r="B15" t="s">
        <v>8</v>
      </c>
      <c r="D15" t="s">
        <v>67</v>
      </c>
      <c r="H15" t="s">
        <v>43</v>
      </c>
    </row>
    <row r="16" spans="1:8" x14ac:dyDescent="0.25">
      <c r="A16" s="1" t="s">
        <v>22</v>
      </c>
      <c r="B16" t="s">
        <v>15</v>
      </c>
      <c r="D16" t="s">
        <v>68</v>
      </c>
    </row>
    <row r="17" spans="1:8" x14ac:dyDescent="0.25">
      <c r="A17" s="1" t="s">
        <v>28</v>
      </c>
      <c r="B17" t="s">
        <v>9</v>
      </c>
      <c r="D17" t="s">
        <v>66</v>
      </c>
    </row>
    <row r="18" spans="1:8" x14ac:dyDescent="0.25">
      <c r="A18" s="1" t="s">
        <v>28</v>
      </c>
      <c r="B18" t="s">
        <v>16</v>
      </c>
      <c r="D18" t="s">
        <v>65</v>
      </c>
    </row>
    <row r="19" spans="1:8" x14ac:dyDescent="0.25">
      <c r="A19" s="1" t="s">
        <v>28</v>
      </c>
      <c r="B19" t="s">
        <v>10</v>
      </c>
      <c r="D19" t="s">
        <v>69</v>
      </c>
    </row>
    <row r="20" spans="1:8" x14ac:dyDescent="0.25">
      <c r="H20" t="s">
        <v>44</v>
      </c>
    </row>
    <row r="22" spans="1:8" x14ac:dyDescent="0.25">
      <c r="H22" t="s">
        <v>45</v>
      </c>
    </row>
    <row r="23" spans="1:8" x14ac:dyDescent="0.25">
      <c r="H23" t="s">
        <v>46</v>
      </c>
    </row>
    <row r="26" spans="1:8" x14ac:dyDescent="0.25">
      <c r="H26" t="s">
        <v>47</v>
      </c>
    </row>
    <row r="28" spans="1:8" x14ac:dyDescent="0.25">
      <c r="H28" t="s">
        <v>48</v>
      </c>
    </row>
    <row r="30" spans="1:8" x14ac:dyDescent="0.25">
      <c r="H30" t="s">
        <v>49</v>
      </c>
    </row>
    <row r="31" spans="1:8" x14ac:dyDescent="0.25">
      <c r="H31" t="s">
        <v>50</v>
      </c>
    </row>
    <row r="40" spans="4:4" x14ac:dyDescent="0.25">
      <c r="D40" t="s">
        <v>51</v>
      </c>
    </row>
    <row r="42" spans="4:4" x14ac:dyDescent="0.25">
      <c r="D42" t="s">
        <v>52</v>
      </c>
    </row>
    <row r="43" spans="4:4" x14ac:dyDescent="0.25">
      <c r="D43" t="s">
        <v>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Plan_trésorerie_professionnel</vt:lpstr>
      <vt:lpstr>Plan_trésorerie_personnel</vt:lpstr>
      <vt:lpstr>Tables</vt:lpstr>
      <vt:lpstr>Plan_trésorerie_personnel!ProfondeurHistorique</vt:lpstr>
      <vt:lpstr>Plan_trésorerie_professionnel!ProfondeurHistorique</vt:lpstr>
      <vt:lpstr>rub_ar</vt:lpstr>
      <vt:lpstr>rubriques</vt:lpstr>
      <vt:lpstr>Plan_trésorerie_personnel!Zone_d_impression</vt:lpstr>
      <vt:lpstr>Plan_trésorerie_professionnel!Zone_d_impression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Houda Boukhari</cp:lastModifiedBy>
  <cp:lastPrinted>2020-06-19T18:34:07Z</cp:lastPrinted>
  <dcterms:created xsi:type="dcterms:W3CDTF">2020-05-26T12:37:23Z</dcterms:created>
  <dcterms:modified xsi:type="dcterms:W3CDTF">2021-02-22T16:24:33Z</dcterms:modified>
</cp:coreProperties>
</file>